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940" windowHeight="10515" activeTab="1"/>
  </bookViews>
  <sheets>
    <sheet name="2018 СМЭВ2" sheetId="1" r:id="rId1"/>
    <sheet name="2018 СМЭВ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E45" i="1" l="1"/>
  <c r="D45" i="1"/>
  <c r="C45" i="1"/>
  <c r="D44" i="1"/>
  <c r="C44" i="1"/>
  <c r="E44" i="1" s="1"/>
  <c r="D43" i="1"/>
  <c r="C43" i="1"/>
  <c r="E43" i="1" s="1"/>
  <c r="E42" i="1"/>
  <c r="D42" i="1"/>
  <c r="C42" i="1"/>
  <c r="E41" i="1"/>
  <c r="D41" i="1"/>
  <c r="C41" i="1"/>
  <c r="D40" i="1"/>
  <c r="C40" i="1"/>
  <c r="E40" i="1" s="1"/>
  <c r="D39" i="1"/>
  <c r="C39" i="1"/>
  <c r="E39" i="1" s="1"/>
  <c r="E38" i="1"/>
  <c r="D38" i="1"/>
  <c r="C38" i="1"/>
  <c r="E37" i="1"/>
  <c r="D37" i="1"/>
  <c r="C37" i="1"/>
  <c r="D36" i="1"/>
  <c r="C36" i="1"/>
  <c r="E36" i="1" s="1"/>
  <c r="D35" i="1"/>
  <c r="C35" i="1"/>
  <c r="E35" i="1" s="1"/>
  <c r="E34" i="1"/>
  <c r="D34" i="1"/>
  <c r="C34" i="1"/>
  <c r="E33" i="1"/>
  <c r="D33" i="1"/>
  <c r="C33" i="1"/>
  <c r="D32" i="1"/>
  <c r="C32" i="1"/>
  <c r="E32" i="1" s="1"/>
  <c r="D31" i="1"/>
  <c r="C31" i="1"/>
  <c r="E31" i="1" s="1"/>
  <c r="E30" i="1"/>
  <c r="D30" i="1"/>
  <c r="C30" i="1"/>
  <c r="E29" i="1"/>
  <c r="D29" i="1"/>
  <c r="C29" i="1"/>
  <c r="D28" i="1"/>
  <c r="C28" i="1"/>
  <c r="E28" i="1" s="1"/>
  <c r="D27" i="1"/>
  <c r="C27" i="1"/>
  <c r="E27" i="1" s="1"/>
  <c r="E26" i="1"/>
  <c r="D26" i="1"/>
  <c r="C26" i="1"/>
  <c r="E25" i="1"/>
  <c r="D25" i="1"/>
  <c r="C25" i="1"/>
  <c r="D24" i="1"/>
  <c r="C24" i="1"/>
  <c r="E24" i="1" s="1"/>
  <c r="D23" i="1"/>
  <c r="C23" i="1"/>
  <c r="E23" i="1" s="1"/>
  <c r="E22" i="1"/>
  <c r="D22" i="1"/>
  <c r="C22" i="1"/>
  <c r="E21" i="1"/>
  <c r="D21" i="1"/>
  <c r="C21" i="1"/>
  <c r="D20" i="1"/>
  <c r="C20" i="1"/>
  <c r="E20" i="1" s="1"/>
  <c r="D19" i="1"/>
  <c r="C19" i="1"/>
  <c r="E19" i="1" s="1"/>
  <c r="E18" i="1"/>
  <c r="D18" i="1"/>
  <c r="C18" i="1"/>
  <c r="E17" i="1"/>
  <c r="D17" i="1"/>
  <c r="C17" i="1"/>
  <c r="D16" i="1"/>
  <c r="C16" i="1"/>
  <c r="E16" i="1" s="1"/>
  <c r="D15" i="1"/>
  <c r="C15" i="1"/>
  <c r="E15" i="1" s="1"/>
  <c r="E14" i="1"/>
  <c r="D14" i="1"/>
  <c r="C14" i="1"/>
  <c r="E13" i="1"/>
  <c r="D13" i="1"/>
  <c r="C13" i="1"/>
  <c r="D12" i="1"/>
  <c r="C12" i="1"/>
  <c r="E12" i="1" s="1"/>
  <c r="D11" i="1"/>
  <c r="C11" i="1"/>
  <c r="E11" i="1" s="1"/>
  <c r="E10" i="1"/>
  <c r="D10" i="1"/>
  <c r="C10" i="1"/>
  <c r="E9" i="1"/>
  <c r="D9" i="1"/>
  <c r="C9" i="1"/>
  <c r="D8" i="1"/>
  <c r="C8" i="1"/>
  <c r="E8" i="1" s="1"/>
  <c r="D7" i="1"/>
  <c r="C7" i="1"/>
  <c r="E7" i="1" s="1"/>
  <c r="E6" i="1"/>
  <c r="D6" i="1"/>
  <c r="C6" i="1"/>
  <c r="E5" i="1"/>
  <c r="D5" i="1"/>
  <c r="C5" i="1"/>
  <c r="D4" i="1"/>
  <c r="C4" i="1"/>
  <c r="E4" i="1" s="1"/>
  <c r="D3" i="1"/>
  <c r="D46" i="1" s="1"/>
  <c r="C3" i="1"/>
  <c r="E3" i="1" s="1"/>
  <c r="E46" i="1" s="1"/>
  <c r="C46" i="1" l="1"/>
</calcChain>
</file>

<file path=xl/sharedStrings.xml><?xml version="1.0" encoding="utf-8"?>
<sst xmlns="http://schemas.openxmlformats.org/spreadsheetml/2006/main" count="89" uniqueCount="56">
  <si>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2018 год</t>
  </si>
  <si>
    <t>№ п/п</t>
  </si>
  <si>
    <t>МО/ОИВ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</si>
  <si>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</si>
  <si>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</si>
  <si>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</si>
  <si>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город Смоленск</t>
  </si>
  <si>
    <t>город Десногорск</t>
  </si>
  <si>
    <t>Велижский район</t>
  </si>
  <si>
    <t>Вяземский район</t>
  </si>
  <si>
    <t>Гагаринский район</t>
  </si>
  <si>
    <t>Глинковский район</t>
  </si>
  <si>
    <t>Демидовский район</t>
  </si>
  <si>
    <t>Дорогобужский район</t>
  </si>
  <si>
    <t>Духовщинский район</t>
  </si>
  <si>
    <t>Ельнинский район</t>
  </si>
  <si>
    <t>Ершичский район</t>
  </si>
  <si>
    <t>Кардымовский район</t>
  </si>
  <si>
    <t>Краснинский район</t>
  </si>
  <si>
    <t>Монастырщинский район</t>
  </si>
  <si>
    <t>Новодугинский район</t>
  </si>
  <si>
    <t>Починковский район</t>
  </si>
  <si>
    <t>Рославльский район</t>
  </si>
  <si>
    <t>Руднянский район</t>
  </si>
  <si>
    <t>Сафоновский район</t>
  </si>
  <si>
    <t>Смоленский район</t>
  </si>
  <si>
    <t>Сычевский район</t>
  </si>
  <si>
    <t>Темкинский район</t>
  </si>
  <si>
    <t>Угранский район</t>
  </si>
  <si>
    <t>Хиславичский район</t>
  </si>
  <si>
    <t>Холм-Жирковский район</t>
  </si>
  <si>
    <t>Шумячский район</t>
  </si>
  <si>
    <t>Ярцевский район</t>
  </si>
  <si>
    <t>Аппарат Администрации Смоленской области</t>
  </si>
  <si>
    <t>Главное управление "Государственная жилищная инспекция Смоленской области"</t>
  </si>
  <si>
    <t>Департамент государственного строительного и технического надзора Смоленской области</t>
  </si>
  <si>
    <t>Департамент государственной службы занятости населения Смоленской области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</si>
  <si>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</si>
  <si>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</si>
  <si>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образованию и науке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</si>
  <si>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</si>
  <si>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Департамент Смоленской Области по природным ресурсам и экологии</t>
  </si>
  <si>
    <t>Департамент Смоленской области по социальному развитию</t>
  </si>
  <si>
    <t>Департамент Смоленской области по строительству и жилищно - коммунальному хозяйству</t>
  </si>
  <si>
    <t>Департамент Смоленской области по транспорту и дорожному хозяйству</t>
  </si>
  <si>
    <t>Департамент экономического развития Смоленской области</t>
  </si>
  <si>
    <t>Смоленское областное государственное казенное учреждение “Центр занятости населения Демидовского района”</t>
  </si>
  <si>
    <t>СОГКУ «Социальный центр приема и обработки информации»</t>
  </si>
  <si>
    <t>Департамент Смоленской области по культуре и туризму</t>
  </si>
  <si>
    <t>Итого:</t>
  </si>
  <si>
    <t>Количество запоросов</t>
  </si>
  <si>
    <t>Департамент инвестиционного развития Смоленской области</t>
  </si>
  <si>
    <t>Тёмкинский район</t>
  </si>
  <si>
    <t>Главное управление ветеринарии Смоленской области</t>
  </si>
  <si>
    <t>Главное управление Смоленской области по делам молодежи и гражданско-патриотическому воспитанию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</si>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</sst>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6;&#1072;&#1073;&#1086;&#1095;&#1080;&#1077;%20&#1084;&#1072;&#1090;&#1077;&#1088;&#1080;&#1072;&#1083;&#1099;,%20&#1087;&#1088;&#1086;&#1077;&#1082;&#1090;&#1099;\&#1043;&#1086;&#1089;&#1091;&#1089;&#1083;&#1091;&#1075;&#1080;\!&#1054;&#1055;&#1059;&#1069;&#1042;_&#1057;&#1058;&#1040;&#1058;&#1048;&#1057;&#1058;&#1048;&#1050;&#1040;\&#1092;-&#1089;&#1074;&#1077;&#1076;&#1077;&#1085;&#1080;&#1103;\2018%20&#1075;&#1086;&#1076;\&#1057;&#1052;&#1069;&#1042;2%20&#1054;&#1090;&#1095;&#1077;&#1090;%20&#1079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2018 год"/>
      <sheetName val="Итог I квартал 2018 года"/>
      <sheetName val="Итог II квартал 2018"/>
      <sheetName val="Свод I квартал"/>
      <sheetName val="Свод lI квартал"/>
      <sheetName val="исходный с 01.01. по 30.06"/>
      <sheetName val="исходный с 01.07. по 31.12"/>
    </sheetNames>
    <sheetDataSet>
      <sheetData sheetId="0" refreshError="1"/>
      <sheetData sheetId="1">
        <row r="3">
          <cell r="C3">
            <v>4988</v>
          </cell>
          <cell r="D3">
            <v>6878</v>
          </cell>
        </row>
        <row r="4">
          <cell r="C4">
            <v>442</v>
          </cell>
          <cell r="D4">
            <v>614</v>
          </cell>
        </row>
        <row r="5">
          <cell r="C5">
            <v>319</v>
          </cell>
          <cell r="D5">
            <v>199</v>
          </cell>
        </row>
        <row r="6">
          <cell r="C6">
            <v>2417</v>
          </cell>
          <cell r="D6">
            <v>3821</v>
          </cell>
        </row>
        <row r="7">
          <cell r="C7">
            <v>534</v>
          </cell>
          <cell r="D7">
            <v>666</v>
          </cell>
        </row>
        <row r="8">
          <cell r="C8">
            <v>176</v>
          </cell>
          <cell r="D8">
            <v>224</v>
          </cell>
        </row>
        <row r="9">
          <cell r="C9">
            <v>102</v>
          </cell>
          <cell r="D9">
            <v>132</v>
          </cell>
        </row>
        <row r="10">
          <cell r="C10">
            <v>190</v>
          </cell>
          <cell r="D10">
            <v>205</v>
          </cell>
        </row>
        <row r="11">
          <cell r="C11">
            <v>839</v>
          </cell>
          <cell r="D11">
            <v>101</v>
          </cell>
        </row>
        <row r="12">
          <cell r="C12">
            <v>559</v>
          </cell>
          <cell r="D12">
            <v>730</v>
          </cell>
        </row>
        <row r="13">
          <cell r="C13">
            <v>490</v>
          </cell>
          <cell r="D13">
            <v>0</v>
          </cell>
        </row>
        <row r="14">
          <cell r="C14">
            <v>738</v>
          </cell>
          <cell r="D14">
            <v>810</v>
          </cell>
        </row>
        <row r="15">
          <cell r="C15">
            <v>130</v>
          </cell>
          <cell r="D15">
            <v>205</v>
          </cell>
        </row>
        <row r="16">
          <cell r="C16">
            <v>476</v>
          </cell>
          <cell r="D16">
            <v>300</v>
          </cell>
        </row>
        <row r="17">
          <cell r="C17">
            <v>313</v>
          </cell>
          <cell r="D17">
            <v>368</v>
          </cell>
        </row>
        <row r="18">
          <cell r="C18">
            <v>669</v>
          </cell>
          <cell r="D18">
            <v>1227</v>
          </cell>
        </row>
        <row r="19">
          <cell r="C19">
            <v>967</v>
          </cell>
          <cell r="D19">
            <v>1462</v>
          </cell>
        </row>
        <row r="20">
          <cell r="C20">
            <v>675</v>
          </cell>
          <cell r="D20">
            <v>945</v>
          </cell>
        </row>
        <row r="21">
          <cell r="C21">
            <v>2712</v>
          </cell>
          <cell r="D21">
            <v>2642</v>
          </cell>
        </row>
        <row r="22">
          <cell r="C22">
            <v>1948</v>
          </cell>
          <cell r="D22">
            <v>2383</v>
          </cell>
        </row>
        <row r="23">
          <cell r="C23">
            <v>669</v>
          </cell>
          <cell r="D23">
            <v>964</v>
          </cell>
        </row>
        <row r="24">
          <cell r="C24">
            <v>248</v>
          </cell>
          <cell r="D24">
            <v>634</v>
          </cell>
        </row>
        <row r="25">
          <cell r="C25">
            <v>386</v>
          </cell>
          <cell r="D25">
            <v>370</v>
          </cell>
        </row>
        <row r="26">
          <cell r="C26">
            <v>37</v>
          </cell>
          <cell r="D26">
            <v>44</v>
          </cell>
        </row>
        <row r="27">
          <cell r="C27">
            <v>396</v>
          </cell>
          <cell r="D27">
            <v>868</v>
          </cell>
        </row>
        <row r="28">
          <cell r="C28">
            <v>211</v>
          </cell>
          <cell r="D28">
            <v>225</v>
          </cell>
        </row>
        <row r="29">
          <cell r="C29">
            <v>713</v>
          </cell>
          <cell r="D29">
            <v>626</v>
          </cell>
        </row>
        <row r="30">
          <cell r="C30">
            <v>11</v>
          </cell>
          <cell r="D30">
            <v>10</v>
          </cell>
        </row>
        <row r="31">
          <cell r="C31">
            <v>119</v>
          </cell>
          <cell r="D31">
            <v>226</v>
          </cell>
        </row>
        <row r="32">
          <cell r="C32">
            <v>89</v>
          </cell>
          <cell r="D32">
            <v>93</v>
          </cell>
        </row>
        <row r="33">
          <cell r="C33">
            <v>9</v>
          </cell>
          <cell r="D33">
            <v>10</v>
          </cell>
        </row>
        <row r="34">
          <cell r="C34">
            <v>1779</v>
          </cell>
          <cell r="D34">
            <v>2185</v>
          </cell>
        </row>
        <row r="35">
          <cell r="C35">
            <v>219</v>
          </cell>
          <cell r="D35">
            <v>415</v>
          </cell>
        </row>
        <row r="36">
          <cell r="C36">
            <v>98</v>
          </cell>
          <cell r="D36">
            <v>108</v>
          </cell>
        </row>
        <row r="37">
          <cell r="C37">
            <v>14</v>
          </cell>
          <cell r="D37">
            <v>64</v>
          </cell>
        </row>
        <row r="38">
          <cell r="C38">
            <v>61</v>
          </cell>
          <cell r="D38">
            <v>171</v>
          </cell>
        </row>
        <row r="39">
          <cell r="C39">
            <v>463</v>
          </cell>
          <cell r="D39">
            <v>825</v>
          </cell>
        </row>
        <row r="40">
          <cell r="C40">
            <v>2307</v>
          </cell>
          <cell r="D40">
            <v>2336</v>
          </cell>
        </row>
        <row r="41">
          <cell r="C41">
            <v>46</v>
          </cell>
          <cell r="D41">
            <v>182</v>
          </cell>
        </row>
        <row r="42">
          <cell r="C42">
            <v>198</v>
          </cell>
          <cell r="D42">
            <v>221</v>
          </cell>
        </row>
        <row r="43">
          <cell r="C43">
            <v>4</v>
          </cell>
          <cell r="D43">
            <v>25</v>
          </cell>
        </row>
        <row r="44">
          <cell r="C44">
            <v>1587</v>
          </cell>
          <cell r="D44">
            <v>1645</v>
          </cell>
        </row>
        <row r="45">
          <cell r="C45">
            <v>0</v>
          </cell>
          <cell r="D45">
            <v>0</v>
          </cell>
        </row>
      </sheetData>
      <sheetData sheetId="2">
        <row r="3">
          <cell r="C3">
            <v>2682</v>
          </cell>
          <cell r="D3">
            <v>4894</v>
          </cell>
        </row>
        <row r="4">
          <cell r="C4">
            <v>286</v>
          </cell>
          <cell r="D4">
            <v>590</v>
          </cell>
        </row>
        <row r="5">
          <cell r="C5">
            <v>265</v>
          </cell>
          <cell r="D5">
            <v>219</v>
          </cell>
        </row>
        <row r="6">
          <cell r="C6">
            <v>706</v>
          </cell>
          <cell r="D6">
            <v>2048</v>
          </cell>
        </row>
        <row r="7">
          <cell r="C7">
            <v>564</v>
          </cell>
          <cell r="D7">
            <v>664</v>
          </cell>
        </row>
        <row r="8">
          <cell r="C8">
            <v>201</v>
          </cell>
          <cell r="D8">
            <v>443</v>
          </cell>
        </row>
        <row r="9">
          <cell r="C9">
            <v>70</v>
          </cell>
          <cell r="D9">
            <v>174</v>
          </cell>
        </row>
        <row r="10">
          <cell r="C10">
            <v>515</v>
          </cell>
          <cell r="D10">
            <v>847</v>
          </cell>
        </row>
        <row r="11">
          <cell r="C11">
            <v>474</v>
          </cell>
          <cell r="D11">
            <v>351</v>
          </cell>
        </row>
        <row r="12">
          <cell r="C12">
            <v>392</v>
          </cell>
          <cell r="D12">
            <v>440</v>
          </cell>
        </row>
        <row r="13">
          <cell r="C13">
            <v>147</v>
          </cell>
          <cell r="D13">
            <v>0</v>
          </cell>
        </row>
        <row r="14">
          <cell r="C14">
            <v>101</v>
          </cell>
          <cell r="D14">
            <v>252</v>
          </cell>
        </row>
        <row r="15">
          <cell r="C15">
            <v>626</v>
          </cell>
          <cell r="D15">
            <v>828</v>
          </cell>
        </row>
        <row r="16">
          <cell r="C16">
            <v>2196</v>
          </cell>
          <cell r="D16">
            <v>2630</v>
          </cell>
        </row>
        <row r="17">
          <cell r="C17">
            <v>241</v>
          </cell>
          <cell r="D17">
            <v>545</v>
          </cell>
        </row>
        <row r="18">
          <cell r="C18">
            <v>326</v>
          </cell>
          <cell r="D18">
            <v>623</v>
          </cell>
        </row>
        <row r="19">
          <cell r="C19">
            <v>630</v>
          </cell>
          <cell r="D19">
            <v>2347</v>
          </cell>
        </row>
        <row r="20">
          <cell r="C20">
            <v>364</v>
          </cell>
          <cell r="D20">
            <v>755</v>
          </cell>
        </row>
        <row r="21">
          <cell r="C21">
            <v>931</v>
          </cell>
          <cell r="D21">
            <v>1069</v>
          </cell>
        </row>
        <row r="22">
          <cell r="C22">
            <v>744</v>
          </cell>
          <cell r="D22">
            <v>1735</v>
          </cell>
        </row>
        <row r="23">
          <cell r="C23">
            <v>154</v>
          </cell>
          <cell r="D23">
            <v>1023</v>
          </cell>
        </row>
        <row r="24">
          <cell r="C24">
            <v>368</v>
          </cell>
          <cell r="D24">
            <v>1531</v>
          </cell>
        </row>
        <row r="25">
          <cell r="C25">
            <v>485</v>
          </cell>
          <cell r="D25">
            <v>985</v>
          </cell>
        </row>
        <row r="26">
          <cell r="C26">
            <v>7</v>
          </cell>
          <cell r="D26">
            <v>15</v>
          </cell>
        </row>
        <row r="27">
          <cell r="C27">
            <v>99</v>
          </cell>
          <cell r="D27">
            <v>413</v>
          </cell>
        </row>
        <row r="28">
          <cell r="C28">
            <v>152</v>
          </cell>
          <cell r="D28">
            <v>210</v>
          </cell>
        </row>
        <row r="29">
          <cell r="C29">
            <v>612</v>
          </cell>
          <cell r="D29">
            <v>1200</v>
          </cell>
        </row>
        <row r="30">
          <cell r="C30">
            <v>0</v>
          </cell>
        </row>
        <row r="31">
          <cell r="C31">
            <v>79</v>
          </cell>
          <cell r="D31">
            <v>411</v>
          </cell>
        </row>
        <row r="32">
          <cell r="C32">
            <v>68</v>
          </cell>
          <cell r="D32">
            <v>125</v>
          </cell>
        </row>
        <row r="33">
          <cell r="C33">
            <v>0</v>
          </cell>
          <cell r="D33">
            <v>0</v>
          </cell>
        </row>
        <row r="34">
          <cell r="C34">
            <v>5873</v>
          </cell>
          <cell r="D34">
            <v>7600</v>
          </cell>
        </row>
        <row r="35">
          <cell r="C35">
            <v>81</v>
          </cell>
          <cell r="D35">
            <v>236</v>
          </cell>
        </row>
        <row r="36">
          <cell r="C36">
            <v>51</v>
          </cell>
          <cell r="D36">
            <v>87</v>
          </cell>
        </row>
        <row r="37">
          <cell r="C37">
            <v>0</v>
          </cell>
          <cell r="D37">
            <v>0</v>
          </cell>
        </row>
        <row r="38">
          <cell r="C38">
            <v>3</v>
          </cell>
          <cell r="D38">
            <v>16</v>
          </cell>
        </row>
        <row r="39">
          <cell r="C39">
            <v>179</v>
          </cell>
          <cell r="D39">
            <v>1290</v>
          </cell>
        </row>
        <row r="40">
          <cell r="C40">
            <v>1254</v>
          </cell>
          <cell r="D40">
            <v>1329</v>
          </cell>
        </row>
        <row r="41">
          <cell r="C41">
            <v>0</v>
          </cell>
          <cell r="D41">
            <v>0</v>
          </cell>
        </row>
        <row r="42">
          <cell r="C42">
            <v>14</v>
          </cell>
          <cell r="D42">
            <v>33</v>
          </cell>
        </row>
        <row r="43">
          <cell r="C43">
            <v>0</v>
          </cell>
          <cell r="D43">
            <v>0</v>
          </cell>
        </row>
        <row r="44">
          <cell r="C44">
            <v>1488</v>
          </cell>
          <cell r="D44">
            <v>3994</v>
          </cell>
        </row>
        <row r="45">
          <cell r="C45">
            <v>48</v>
          </cell>
          <cell r="D45">
            <v>91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34" workbookViewId="0">
      <selection activeCell="H6" sqref="H6"/>
    </sheetView>
  </sheetViews>
  <sheetFormatPr defaultRowHeight="15" x14ac:dyDescent="0.25"/>
  <cols>
    <col min="1" max="1" width="6.85546875" customWidth="1"/>
    <col min="2" max="2" width="85.5703125" customWidth="1"/>
    <col min="3" max="3" width="17.7109375" customWidth="1"/>
    <col min="4" max="4" width="13.5703125" customWidth="1"/>
    <col min="5" max="5" width="13" customWidth="1"/>
  </cols>
  <sheetData>
    <row r="1" spans="1:5" ht="37.5" customHeight="1" x14ac:dyDescent="0.25">
      <c r="A1" s="1" t="s">
        <v>0</v>
      </c>
      <c r="B1" s="1"/>
      <c r="C1" s="1"/>
      <c r="D1" s="1"/>
      <c r="E1" s="1"/>
    </row>
    <row r="2" spans="1:5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 x14ac:dyDescent="0.25">
      <c r="A3" s="6">
        <v>1</v>
      </c>
      <c r="B3" s="7" t="s">
        <v>6</v>
      </c>
      <c r="C3" s="8">
        <f>'[1]Итог I квартал 2018 года'!C3+'[1]Итог II квартал 2018'!C3</f>
        <v>7670</v>
      </c>
      <c r="D3" s="9">
        <f>'[1]Итог I квартал 2018 года'!D3+'[1]Итог II квартал 2018'!D3</f>
        <v>11772</v>
      </c>
      <c r="E3" s="6">
        <f>C3+D3</f>
        <v>19442</v>
      </c>
    </row>
    <row r="4" spans="1:5" x14ac:dyDescent="0.25">
      <c r="A4" s="6">
        <v>2</v>
      </c>
      <c r="B4" s="7" t="s">
        <v>7</v>
      </c>
      <c r="C4" s="8">
        <f>'[1]Итог I квартал 2018 года'!C4+'[1]Итог II квартал 2018'!C4</f>
        <v>728</v>
      </c>
      <c r="D4" s="9">
        <f>'[1]Итог I квартал 2018 года'!D4+'[1]Итог II квартал 2018'!D4</f>
        <v>1204</v>
      </c>
      <c r="E4" s="6">
        <f t="shared" ref="E4:E45" si="0">C4+D4</f>
        <v>1932</v>
      </c>
    </row>
    <row r="5" spans="1:5" x14ac:dyDescent="0.25">
      <c r="A5" s="6">
        <v>3</v>
      </c>
      <c r="B5" s="7" t="s">
        <v>8</v>
      </c>
      <c r="C5" s="8">
        <f>'[1]Итог I квартал 2018 года'!C5+'[1]Итог II квартал 2018'!C5</f>
        <v>584</v>
      </c>
      <c r="D5" s="9">
        <f>'[1]Итог I квартал 2018 года'!D5+'[1]Итог II квартал 2018'!D5</f>
        <v>418</v>
      </c>
      <c r="E5" s="6">
        <f t="shared" si="0"/>
        <v>1002</v>
      </c>
    </row>
    <row r="6" spans="1:5" x14ac:dyDescent="0.25">
      <c r="A6" s="6">
        <v>4</v>
      </c>
      <c r="B6" s="7" t="s">
        <v>9</v>
      </c>
      <c r="C6" s="8">
        <f>'[1]Итог I квартал 2018 года'!C6+'[1]Итог II квартал 2018'!C6</f>
        <v>3123</v>
      </c>
      <c r="D6" s="9">
        <f>'[1]Итог I квартал 2018 года'!D6+'[1]Итог II квартал 2018'!D6</f>
        <v>5869</v>
      </c>
      <c r="E6" s="6">
        <f t="shared" si="0"/>
        <v>8992</v>
      </c>
    </row>
    <row r="7" spans="1:5" x14ac:dyDescent="0.25">
      <c r="A7" s="6">
        <v>5</v>
      </c>
      <c r="B7" s="7" t="s">
        <v>10</v>
      </c>
      <c r="C7" s="8">
        <f>'[1]Итог I квартал 2018 года'!C7+'[1]Итог II квартал 2018'!C7</f>
        <v>1098</v>
      </c>
      <c r="D7" s="9">
        <f>'[1]Итог I квартал 2018 года'!D7+'[1]Итог II квартал 2018'!D7</f>
        <v>1330</v>
      </c>
      <c r="E7" s="6">
        <f t="shared" si="0"/>
        <v>2428</v>
      </c>
    </row>
    <row r="8" spans="1:5" x14ac:dyDescent="0.25">
      <c r="A8" s="6">
        <v>6</v>
      </c>
      <c r="B8" s="7" t="s">
        <v>11</v>
      </c>
      <c r="C8" s="8">
        <f>'[1]Итог I квартал 2018 года'!C8+'[1]Итог II квартал 2018'!C8</f>
        <v>377</v>
      </c>
      <c r="D8" s="9">
        <f>'[1]Итог I квартал 2018 года'!D8+'[1]Итог II квартал 2018'!D8</f>
        <v>667</v>
      </c>
      <c r="E8" s="6">
        <f t="shared" si="0"/>
        <v>1044</v>
      </c>
    </row>
    <row r="9" spans="1:5" x14ac:dyDescent="0.25">
      <c r="A9" s="6">
        <v>7</v>
      </c>
      <c r="B9" s="7" t="s">
        <v>12</v>
      </c>
      <c r="C9" s="8">
        <f>'[1]Итог I квартал 2018 года'!C9+'[1]Итог II квартал 2018'!C9</f>
        <v>172</v>
      </c>
      <c r="D9" s="9">
        <f>'[1]Итог I квартал 2018 года'!D9+'[1]Итог II квартал 2018'!D9</f>
        <v>306</v>
      </c>
      <c r="E9" s="6">
        <f t="shared" si="0"/>
        <v>478</v>
      </c>
    </row>
    <row r="10" spans="1:5" x14ac:dyDescent="0.25">
      <c r="A10" s="6">
        <v>8</v>
      </c>
      <c r="B10" s="7" t="s">
        <v>13</v>
      </c>
      <c r="C10" s="8">
        <f>'[1]Итог I квартал 2018 года'!C10+'[1]Итог II квартал 2018'!C10</f>
        <v>705</v>
      </c>
      <c r="D10" s="9">
        <f>'[1]Итог I квартал 2018 года'!D10+'[1]Итог II квартал 2018'!D10</f>
        <v>1052</v>
      </c>
      <c r="E10" s="6">
        <f t="shared" si="0"/>
        <v>1757</v>
      </c>
    </row>
    <row r="11" spans="1:5" x14ac:dyDescent="0.25">
      <c r="A11" s="6">
        <v>9</v>
      </c>
      <c r="B11" s="7" t="s">
        <v>14</v>
      </c>
      <c r="C11" s="8">
        <f>'[1]Итог I квартал 2018 года'!C11+'[1]Итог II квартал 2018'!C11</f>
        <v>1313</v>
      </c>
      <c r="D11" s="9">
        <f>'[1]Итог I квартал 2018 года'!D11+'[1]Итог II квартал 2018'!D11</f>
        <v>452</v>
      </c>
      <c r="E11" s="6">
        <f t="shared" si="0"/>
        <v>1765</v>
      </c>
    </row>
    <row r="12" spans="1:5" x14ac:dyDescent="0.25">
      <c r="A12" s="6">
        <v>10</v>
      </c>
      <c r="B12" s="7" t="s">
        <v>15</v>
      </c>
      <c r="C12" s="8">
        <f>'[1]Итог I квартал 2018 года'!C12+'[1]Итог II квартал 2018'!C12</f>
        <v>951</v>
      </c>
      <c r="D12" s="9">
        <f>'[1]Итог I квартал 2018 года'!D12+'[1]Итог II квартал 2018'!D12</f>
        <v>1170</v>
      </c>
      <c r="E12" s="6">
        <f t="shared" si="0"/>
        <v>2121</v>
      </c>
    </row>
    <row r="13" spans="1:5" x14ac:dyDescent="0.25">
      <c r="A13" s="6">
        <v>11</v>
      </c>
      <c r="B13" s="7" t="s">
        <v>16</v>
      </c>
      <c r="C13" s="8">
        <f>'[1]Итог I квартал 2018 года'!C13+'[1]Итог II квартал 2018'!C13</f>
        <v>637</v>
      </c>
      <c r="D13" s="9">
        <f>'[1]Итог I квартал 2018 года'!D13+'[1]Итог II квартал 2018'!D13</f>
        <v>0</v>
      </c>
      <c r="E13" s="6">
        <f t="shared" si="0"/>
        <v>637</v>
      </c>
    </row>
    <row r="14" spans="1:5" x14ac:dyDescent="0.25">
      <c r="A14" s="6">
        <v>12</v>
      </c>
      <c r="B14" s="7" t="s">
        <v>17</v>
      </c>
      <c r="C14" s="8">
        <f>'[1]Итог I квартал 2018 года'!C14+'[1]Итог II квартал 2018'!C14</f>
        <v>839</v>
      </c>
      <c r="D14" s="9">
        <f>'[1]Итог I квартал 2018 года'!D14+'[1]Итог II квартал 2018'!D14</f>
        <v>1062</v>
      </c>
      <c r="E14" s="6">
        <f t="shared" si="0"/>
        <v>1901</v>
      </c>
    </row>
    <row r="15" spans="1:5" x14ac:dyDescent="0.25">
      <c r="A15" s="6">
        <v>13</v>
      </c>
      <c r="B15" s="7" t="s">
        <v>18</v>
      </c>
      <c r="C15" s="8">
        <f>'[1]Итог I квартал 2018 года'!C15+'[1]Итог II квартал 2018'!C15</f>
        <v>756</v>
      </c>
      <c r="D15" s="9">
        <f>'[1]Итог I квартал 2018 года'!D15+'[1]Итог II квартал 2018'!D15</f>
        <v>1033</v>
      </c>
      <c r="E15" s="6">
        <f t="shared" si="0"/>
        <v>1789</v>
      </c>
    </row>
    <row r="16" spans="1:5" x14ac:dyDescent="0.25">
      <c r="A16" s="6">
        <v>14</v>
      </c>
      <c r="B16" s="7" t="s">
        <v>19</v>
      </c>
      <c r="C16" s="8">
        <f>'[1]Итог I квартал 2018 года'!C16+'[1]Итог II квартал 2018'!C16</f>
        <v>2672</v>
      </c>
      <c r="D16" s="9">
        <f>'[1]Итог I квартал 2018 года'!D16+'[1]Итог II квартал 2018'!D16</f>
        <v>2930</v>
      </c>
      <c r="E16" s="6">
        <f t="shared" si="0"/>
        <v>5602</v>
      </c>
    </row>
    <row r="17" spans="1:5" x14ac:dyDescent="0.25">
      <c r="A17" s="6">
        <v>15</v>
      </c>
      <c r="B17" s="7" t="s">
        <v>20</v>
      </c>
      <c r="C17" s="8">
        <f>'[1]Итог I квартал 2018 года'!C17+'[1]Итог II квартал 2018'!C17</f>
        <v>554</v>
      </c>
      <c r="D17" s="9">
        <f>'[1]Итог I квартал 2018 года'!D17+'[1]Итог II квартал 2018'!D17</f>
        <v>913</v>
      </c>
      <c r="E17" s="6">
        <f t="shared" si="0"/>
        <v>1467</v>
      </c>
    </row>
    <row r="18" spans="1:5" x14ac:dyDescent="0.25">
      <c r="A18" s="6">
        <v>16</v>
      </c>
      <c r="B18" s="7" t="s">
        <v>21</v>
      </c>
      <c r="C18" s="8">
        <f>'[1]Итог I квартал 2018 года'!C18+'[1]Итог II квартал 2018'!C18</f>
        <v>995</v>
      </c>
      <c r="D18" s="9">
        <f>'[1]Итог I квартал 2018 года'!D18+'[1]Итог II квартал 2018'!D18</f>
        <v>1850</v>
      </c>
      <c r="E18" s="6">
        <f t="shared" si="0"/>
        <v>2845</v>
      </c>
    </row>
    <row r="19" spans="1:5" x14ac:dyDescent="0.25">
      <c r="A19" s="6">
        <v>17</v>
      </c>
      <c r="B19" s="7" t="s">
        <v>22</v>
      </c>
      <c r="C19" s="8">
        <f>'[1]Итог I квартал 2018 года'!C19+'[1]Итог II квартал 2018'!C19</f>
        <v>1597</v>
      </c>
      <c r="D19" s="9">
        <f>'[1]Итог I квартал 2018 года'!D19+'[1]Итог II квартал 2018'!D19</f>
        <v>3809</v>
      </c>
      <c r="E19" s="6">
        <f t="shared" si="0"/>
        <v>5406</v>
      </c>
    </row>
    <row r="20" spans="1:5" x14ac:dyDescent="0.25">
      <c r="A20" s="6">
        <v>18</v>
      </c>
      <c r="B20" s="7" t="s">
        <v>23</v>
      </c>
      <c r="C20" s="8">
        <f>'[1]Итог I квартал 2018 года'!C20+'[1]Итог II квартал 2018'!C20</f>
        <v>1039</v>
      </c>
      <c r="D20" s="9">
        <f>'[1]Итог I квартал 2018 года'!D20+'[1]Итог II квартал 2018'!D20</f>
        <v>1700</v>
      </c>
      <c r="E20" s="6">
        <f t="shared" si="0"/>
        <v>2739</v>
      </c>
    </row>
    <row r="21" spans="1:5" x14ac:dyDescent="0.25">
      <c r="A21" s="6">
        <v>19</v>
      </c>
      <c r="B21" s="7" t="s">
        <v>24</v>
      </c>
      <c r="C21" s="8">
        <f>'[1]Итог I квартал 2018 года'!C21+'[1]Итог II квартал 2018'!C21</f>
        <v>3643</v>
      </c>
      <c r="D21" s="9">
        <f>'[1]Итог I квартал 2018 года'!D21+'[1]Итог II квартал 2018'!D21</f>
        <v>3711</v>
      </c>
      <c r="E21" s="6">
        <f t="shared" si="0"/>
        <v>7354</v>
      </c>
    </row>
    <row r="22" spans="1:5" x14ac:dyDescent="0.25">
      <c r="A22" s="6">
        <v>20</v>
      </c>
      <c r="B22" s="7" t="s">
        <v>25</v>
      </c>
      <c r="C22" s="8">
        <f>'[1]Итог I квартал 2018 года'!C22+'[1]Итог II квартал 2018'!C22</f>
        <v>2692</v>
      </c>
      <c r="D22" s="9">
        <f>'[1]Итог I квартал 2018 года'!D22+'[1]Итог II квартал 2018'!D22</f>
        <v>4118</v>
      </c>
      <c r="E22" s="6">
        <f t="shared" si="0"/>
        <v>6810</v>
      </c>
    </row>
    <row r="23" spans="1:5" x14ac:dyDescent="0.25">
      <c r="A23" s="6">
        <v>21</v>
      </c>
      <c r="B23" s="7" t="s">
        <v>26</v>
      </c>
      <c r="C23" s="8">
        <f>'[1]Итог I квартал 2018 года'!C23+'[1]Итог II квартал 2018'!C23</f>
        <v>823</v>
      </c>
      <c r="D23" s="9">
        <f>'[1]Итог I квартал 2018 года'!D23+'[1]Итог II квартал 2018'!D23</f>
        <v>1987</v>
      </c>
      <c r="E23" s="6">
        <f t="shared" si="0"/>
        <v>2810</v>
      </c>
    </row>
    <row r="24" spans="1:5" x14ac:dyDescent="0.25">
      <c r="A24" s="6">
        <v>22</v>
      </c>
      <c r="B24" s="7" t="s">
        <v>27</v>
      </c>
      <c r="C24" s="8">
        <f>'[1]Итог I квартал 2018 года'!C24+'[1]Итог II квартал 2018'!C24</f>
        <v>616</v>
      </c>
      <c r="D24" s="9">
        <f>'[1]Итог I квартал 2018 года'!D24+'[1]Итог II квартал 2018'!D24</f>
        <v>2165</v>
      </c>
      <c r="E24" s="6">
        <f t="shared" si="0"/>
        <v>2781</v>
      </c>
    </row>
    <row r="25" spans="1:5" x14ac:dyDescent="0.25">
      <c r="A25" s="6">
        <v>23</v>
      </c>
      <c r="B25" s="7" t="s">
        <v>28</v>
      </c>
      <c r="C25" s="8">
        <f>'[1]Итог I квартал 2018 года'!C25+'[1]Итог II квартал 2018'!C25</f>
        <v>871</v>
      </c>
      <c r="D25" s="9">
        <f>'[1]Итог I квартал 2018 года'!D25+'[1]Итог II квартал 2018'!D25</f>
        <v>1355</v>
      </c>
      <c r="E25" s="6">
        <f t="shared" si="0"/>
        <v>2226</v>
      </c>
    </row>
    <row r="26" spans="1:5" x14ac:dyDescent="0.25">
      <c r="A26" s="6">
        <v>24</v>
      </c>
      <c r="B26" s="7" t="s">
        <v>29</v>
      </c>
      <c r="C26" s="8">
        <f>'[1]Итог I квартал 2018 года'!C26+'[1]Итог II квартал 2018'!C26</f>
        <v>44</v>
      </c>
      <c r="D26" s="9">
        <f>'[1]Итог I квартал 2018 года'!D26+'[1]Итог II квартал 2018'!D26</f>
        <v>59</v>
      </c>
      <c r="E26" s="6">
        <f t="shared" si="0"/>
        <v>103</v>
      </c>
    </row>
    <row r="27" spans="1:5" x14ac:dyDescent="0.25">
      <c r="A27" s="6">
        <v>25</v>
      </c>
      <c r="B27" s="7" t="s">
        <v>30</v>
      </c>
      <c r="C27" s="8">
        <f>'[1]Итог I квартал 2018 года'!C27+'[1]Итог II квартал 2018'!C27</f>
        <v>495</v>
      </c>
      <c r="D27" s="9">
        <f>'[1]Итог I квартал 2018 года'!D27+'[1]Итог II квартал 2018'!D27</f>
        <v>1281</v>
      </c>
      <c r="E27" s="6">
        <f t="shared" si="0"/>
        <v>1776</v>
      </c>
    </row>
    <row r="28" spans="1:5" x14ac:dyDescent="0.25">
      <c r="A28" s="6">
        <v>26</v>
      </c>
      <c r="B28" s="7" t="s">
        <v>31</v>
      </c>
      <c r="C28" s="8">
        <f>'[1]Итог I квартал 2018 года'!C28+'[1]Итог II квартал 2018'!C28</f>
        <v>363</v>
      </c>
      <c r="D28" s="9">
        <f>'[1]Итог I квартал 2018 года'!D28+'[1]Итог II квартал 2018'!D28</f>
        <v>435</v>
      </c>
      <c r="E28" s="6">
        <f t="shared" si="0"/>
        <v>798</v>
      </c>
    </row>
    <row r="29" spans="1:5" x14ac:dyDescent="0.25">
      <c r="A29" s="6">
        <v>27</v>
      </c>
      <c r="B29" s="7" t="s">
        <v>32</v>
      </c>
      <c r="C29" s="8">
        <f>'[1]Итог I квартал 2018 года'!C29+'[1]Итог II квартал 2018'!C29</f>
        <v>1325</v>
      </c>
      <c r="D29" s="9">
        <f>'[1]Итог I квартал 2018 года'!D29+'[1]Итог II квартал 2018'!D29</f>
        <v>1826</v>
      </c>
      <c r="E29" s="6">
        <f t="shared" si="0"/>
        <v>3151</v>
      </c>
    </row>
    <row r="30" spans="1:5" x14ac:dyDescent="0.25">
      <c r="A30" s="6">
        <v>28</v>
      </c>
      <c r="B30" s="7" t="s">
        <v>33</v>
      </c>
      <c r="C30" s="8">
        <f>'[1]Итог I квартал 2018 года'!C30+'[1]Итог II квартал 2018'!C30</f>
        <v>11</v>
      </c>
      <c r="D30" s="9">
        <f>'[1]Итог I квартал 2018 года'!D30+'[1]Итог II квартал 2018'!D30</f>
        <v>10</v>
      </c>
      <c r="E30" s="6">
        <f t="shared" si="0"/>
        <v>21</v>
      </c>
    </row>
    <row r="31" spans="1:5" x14ac:dyDescent="0.25">
      <c r="A31" s="6">
        <v>29</v>
      </c>
      <c r="B31" s="7" t="s">
        <v>34</v>
      </c>
      <c r="C31" s="8">
        <f>'[1]Итог I квартал 2018 года'!C31+'[1]Итог II квартал 2018'!C31</f>
        <v>198</v>
      </c>
      <c r="D31" s="9">
        <f>'[1]Итог I квартал 2018 года'!D31+'[1]Итог II квартал 2018'!D31</f>
        <v>637</v>
      </c>
      <c r="E31" s="6">
        <f t="shared" si="0"/>
        <v>835</v>
      </c>
    </row>
    <row r="32" spans="1:5" ht="30" x14ac:dyDescent="0.25">
      <c r="A32" s="6">
        <v>30</v>
      </c>
      <c r="B32" s="7" t="s">
        <v>35</v>
      </c>
      <c r="C32" s="8">
        <f>'[1]Итог I квартал 2018 года'!C32+'[1]Итог II квартал 2018'!C32</f>
        <v>157</v>
      </c>
      <c r="D32" s="9">
        <f>'[1]Итог I квартал 2018 года'!D32+'[1]Итог II квартал 2018'!D32</f>
        <v>218</v>
      </c>
      <c r="E32" s="6">
        <f t="shared" si="0"/>
        <v>375</v>
      </c>
    </row>
    <row r="33" spans="1:5" x14ac:dyDescent="0.25">
      <c r="A33" s="6">
        <v>31</v>
      </c>
      <c r="B33" s="7" t="s">
        <v>36</v>
      </c>
      <c r="C33" s="8">
        <f>'[1]Итог I квартал 2018 года'!C33+'[1]Итог II квартал 2018'!C33</f>
        <v>9</v>
      </c>
      <c r="D33" s="9">
        <f>'[1]Итог I квартал 2018 года'!D33+'[1]Итог II квартал 2018'!D33</f>
        <v>10</v>
      </c>
      <c r="E33" s="6">
        <f t="shared" si="0"/>
        <v>19</v>
      </c>
    </row>
    <row r="34" spans="1:5" x14ac:dyDescent="0.25">
      <c r="A34" s="6">
        <v>32</v>
      </c>
      <c r="B34" s="7" t="s">
        <v>37</v>
      </c>
      <c r="C34" s="8">
        <f>'[1]Итог I квартал 2018 года'!C34+'[1]Итог II квартал 2018'!C34</f>
        <v>7652</v>
      </c>
      <c r="D34" s="9">
        <f>'[1]Итог I квартал 2018 года'!D34+'[1]Итог II квартал 2018'!D34</f>
        <v>9785</v>
      </c>
      <c r="E34" s="6">
        <f t="shared" si="0"/>
        <v>17437</v>
      </c>
    </row>
    <row r="35" spans="1:5" x14ac:dyDescent="0.25">
      <c r="A35" s="6">
        <v>33</v>
      </c>
      <c r="B35" s="7" t="s">
        <v>38</v>
      </c>
      <c r="C35" s="8">
        <f>'[1]Итог I квартал 2018 года'!C35+'[1]Итог II квартал 2018'!C35</f>
        <v>300</v>
      </c>
      <c r="D35" s="9">
        <f>'[1]Итог I квартал 2018 года'!D35+'[1]Итог II квартал 2018'!D35</f>
        <v>651</v>
      </c>
      <c r="E35" s="6">
        <f t="shared" si="0"/>
        <v>951</v>
      </c>
    </row>
    <row r="36" spans="1:5" x14ac:dyDescent="0.25">
      <c r="A36" s="6">
        <v>34</v>
      </c>
      <c r="B36" s="7" t="s">
        <v>39</v>
      </c>
      <c r="C36" s="8">
        <f>'[1]Итог I квартал 2018 года'!C36+'[1]Итог II квартал 2018'!C36</f>
        <v>149</v>
      </c>
      <c r="D36" s="9">
        <f>'[1]Итог I квартал 2018 года'!D36+'[1]Итог II квартал 2018'!D36</f>
        <v>195</v>
      </c>
      <c r="E36" s="6">
        <f t="shared" si="0"/>
        <v>344</v>
      </c>
    </row>
    <row r="37" spans="1:5" ht="30" x14ac:dyDescent="0.25">
      <c r="A37" s="6">
        <v>35</v>
      </c>
      <c r="B37" s="7" t="s">
        <v>40</v>
      </c>
      <c r="C37" s="8">
        <f>'[1]Итог I квартал 2018 года'!C37+'[1]Итог II квартал 2018'!C37</f>
        <v>14</v>
      </c>
      <c r="D37" s="9">
        <f>'[1]Итог I квартал 2018 года'!D37+'[1]Итог II квартал 2018'!D37</f>
        <v>64</v>
      </c>
      <c r="E37" s="6">
        <f t="shared" si="0"/>
        <v>78</v>
      </c>
    </row>
    <row r="38" spans="1:5" x14ac:dyDescent="0.25">
      <c r="A38" s="6">
        <v>36</v>
      </c>
      <c r="B38" s="7" t="s">
        <v>41</v>
      </c>
      <c r="C38" s="8">
        <f>'[1]Итог I квартал 2018 года'!C38+'[1]Итог II квартал 2018'!C38</f>
        <v>64</v>
      </c>
      <c r="D38" s="9">
        <f>'[1]Итог I квартал 2018 года'!D38+'[1]Итог II квартал 2018'!D38</f>
        <v>187</v>
      </c>
      <c r="E38" s="6">
        <f t="shared" si="0"/>
        <v>251</v>
      </c>
    </row>
    <row r="39" spans="1:5" x14ac:dyDescent="0.25">
      <c r="A39" s="6">
        <v>37</v>
      </c>
      <c r="B39" s="7" t="s">
        <v>42</v>
      </c>
      <c r="C39" s="8">
        <f>'[1]Итог I квартал 2018 года'!C39+'[1]Итог II квартал 2018'!C39</f>
        <v>642</v>
      </c>
      <c r="D39" s="9">
        <f>'[1]Итог I квартал 2018 года'!D39+'[1]Итог II квартал 2018'!D39</f>
        <v>2115</v>
      </c>
      <c r="E39" s="6">
        <f t="shared" si="0"/>
        <v>2757</v>
      </c>
    </row>
    <row r="40" spans="1:5" ht="30" x14ac:dyDescent="0.25">
      <c r="A40" s="6">
        <v>38</v>
      </c>
      <c r="B40" s="7" t="s">
        <v>43</v>
      </c>
      <c r="C40" s="8">
        <f>'[1]Итог I квартал 2018 года'!C40+'[1]Итог II квартал 2018'!C40</f>
        <v>3561</v>
      </c>
      <c r="D40" s="9">
        <f>'[1]Итог I квартал 2018 года'!D40+'[1]Итог II квартал 2018'!D40</f>
        <v>3665</v>
      </c>
      <c r="E40" s="6">
        <f t="shared" si="0"/>
        <v>7226</v>
      </c>
    </row>
    <row r="41" spans="1:5" x14ac:dyDescent="0.25">
      <c r="A41" s="6">
        <v>39</v>
      </c>
      <c r="B41" s="7" t="s">
        <v>44</v>
      </c>
      <c r="C41" s="8">
        <f>'[1]Итог I квартал 2018 года'!C41+'[1]Итог II квартал 2018'!C41</f>
        <v>46</v>
      </c>
      <c r="D41" s="9">
        <f>'[1]Итог I квартал 2018 года'!D41+'[1]Итог II квартал 2018'!D41</f>
        <v>182</v>
      </c>
      <c r="E41" s="6">
        <f t="shared" si="0"/>
        <v>228</v>
      </c>
    </row>
    <row r="42" spans="1:5" x14ac:dyDescent="0.25">
      <c r="A42" s="6">
        <v>40</v>
      </c>
      <c r="B42" s="7" t="s">
        <v>45</v>
      </c>
      <c r="C42" s="8">
        <f>'[1]Итог I квартал 2018 года'!C42+'[1]Итог II квартал 2018'!C42</f>
        <v>212</v>
      </c>
      <c r="D42" s="9">
        <f>'[1]Итог I квартал 2018 года'!D42+'[1]Итог II квартал 2018'!D42</f>
        <v>254</v>
      </c>
      <c r="E42" s="6">
        <f t="shared" si="0"/>
        <v>466</v>
      </c>
    </row>
    <row r="43" spans="1:5" ht="30" x14ac:dyDescent="0.25">
      <c r="A43" s="6">
        <v>41</v>
      </c>
      <c r="B43" s="7" t="s">
        <v>46</v>
      </c>
      <c r="C43" s="8">
        <f>'[1]Итог I квартал 2018 года'!C43+'[1]Итог II квартал 2018'!C43</f>
        <v>4</v>
      </c>
      <c r="D43" s="9">
        <f>'[1]Итог I квартал 2018 года'!D43+'[1]Итог II квартал 2018'!D43</f>
        <v>25</v>
      </c>
      <c r="E43" s="6">
        <f t="shared" si="0"/>
        <v>29</v>
      </c>
    </row>
    <row r="44" spans="1:5" x14ac:dyDescent="0.25">
      <c r="A44" s="6">
        <v>42</v>
      </c>
      <c r="B44" s="7" t="s">
        <v>47</v>
      </c>
      <c r="C44" s="8">
        <f>'[1]Итог I квартал 2018 года'!C44+'[1]Итог II квартал 2018'!C44</f>
        <v>3075</v>
      </c>
      <c r="D44" s="9">
        <f>'[1]Итог I квартал 2018 года'!D44+'[1]Итог II квартал 2018'!D44</f>
        <v>5639</v>
      </c>
      <c r="E44" s="6">
        <f t="shared" si="0"/>
        <v>8714</v>
      </c>
    </row>
    <row r="45" spans="1:5" x14ac:dyDescent="0.25">
      <c r="A45" s="6">
        <v>43</v>
      </c>
      <c r="B45" s="7" t="s">
        <v>48</v>
      </c>
      <c r="C45" s="8">
        <f>'[1]Итог I квартал 2018 года'!C45+'[1]Итог II квартал 2018'!C45</f>
        <v>48</v>
      </c>
      <c r="D45" s="9">
        <f>'[1]Итог I квартал 2018 года'!D45+'[1]Итог II квартал 2018'!D45</f>
        <v>91</v>
      </c>
      <c r="E45" s="6">
        <f t="shared" si="0"/>
        <v>139</v>
      </c>
    </row>
    <row r="46" spans="1:5" x14ac:dyDescent="0.25">
      <c r="A46" s="10" t="s">
        <v>49</v>
      </c>
      <c r="B46" s="10"/>
      <c r="C46" s="11">
        <f>SUM(C3:C45)</f>
        <v>52824</v>
      </c>
      <c r="D46" s="11">
        <f>SUM(D3:D45)</f>
        <v>78202</v>
      </c>
      <c r="E46" s="11">
        <f>SUM(E3:E45)</f>
        <v>131026</v>
      </c>
    </row>
  </sheetData>
  <mergeCells count="2">
    <mergeCell ref="A1:E1"/>
    <mergeCell ref="A46:B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G12" sqref="G12"/>
    </sheetView>
  </sheetViews>
  <sheetFormatPr defaultRowHeight="15" x14ac:dyDescent="0.25"/>
  <cols>
    <col min="1" max="1" width="7.140625" customWidth="1"/>
    <col min="2" max="2" width="100.5703125" customWidth="1"/>
    <col min="3" max="3" width="20.7109375" customWidth="1"/>
  </cols>
  <sheetData>
    <row r="1" spans="1:3" ht="30.75" thickBot="1" x14ac:dyDescent="0.3">
      <c r="A1" s="12" t="s">
        <v>1</v>
      </c>
      <c r="B1" s="13" t="s">
        <v>2</v>
      </c>
      <c r="C1" s="14" t="s">
        <v>50</v>
      </c>
    </row>
    <row r="2" spans="1:3" x14ac:dyDescent="0.25">
      <c r="A2" s="6">
        <v>1</v>
      </c>
      <c r="B2" s="15" t="s">
        <v>45</v>
      </c>
      <c r="C2" s="16">
        <v>1782</v>
      </c>
    </row>
    <row r="3" spans="1:3" x14ac:dyDescent="0.25">
      <c r="A3" s="6">
        <v>2</v>
      </c>
      <c r="B3" s="15" t="s">
        <v>14</v>
      </c>
      <c r="C3" s="16">
        <v>708</v>
      </c>
    </row>
    <row r="4" spans="1:3" x14ac:dyDescent="0.25">
      <c r="A4" s="6">
        <v>3</v>
      </c>
      <c r="B4" s="15" t="s">
        <v>42</v>
      </c>
      <c r="C4" s="16">
        <v>301</v>
      </c>
    </row>
    <row r="5" spans="1:3" x14ac:dyDescent="0.25">
      <c r="A5" s="6">
        <v>4</v>
      </c>
      <c r="B5" s="15" t="s">
        <v>38</v>
      </c>
      <c r="C5" s="16">
        <v>257</v>
      </c>
    </row>
    <row r="6" spans="1:3" x14ac:dyDescent="0.25">
      <c r="A6" s="6">
        <v>5</v>
      </c>
      <c r="B6" s="15" t="s">
        <v>8</v>
      </c>
      <c r="C6" s="16">
        <v>200</v>
      </c>
    </row>
    <row r="7" spans="1:3" x14ac:dyDescent="0.25">
      <c r="A7" s="6">
        <v>6</v>
      </c>
      <c r="B7" s="15" t="s">
        <v>41</v>
      </c>
      <c r="C7" s="16">
        <v>192</v>
      </c>
    </row>
    <row r="8" spans="1:3" x14ac:dyDescent="0.25">
      <c r="A8" s="6">
        <v>7</v>
      </c>
      <c r="B8" s="15" t="s">
        <v>35</v>
      </c>
      <c r="C8" s="16">
        <v>178</v>
      </c>
    </row>
    <row r="9" spans="1:3" x14ac:dyDescent="0.25">
      <c r="A9" s="6">
        <v>8</v>
      </c>
      <c r="B9" s="15" t="s">
        <v>32</v>
      </c>
      <c r="C9" s="16">
        <v>172</v>
      </c>
    </row>
    <row r="10" spans="1:3" x14ac:dyDescent="0.25">
      <c r="A10" s="6">
        <v>9</v>
      </c>
      <c r="B10" s="15" t="s">
        <v>19</v>
      </c>
      <c r="C10" s="16">
        <v>146</v>
      </c>
    </row>
    <row r="11" spans="1:3" x14ac:dyDescent="0.25">
      <c r="A11" s="6">
        <v>10</v>
      </c>
      <c r="B11" s="15" t="s">
        <v>6</v>
      </c>
      <c r="C11" s="16">
        <v>125</v>
      </c>
    </row>
    <row r="12" spans="1:3" x14ac:dyDescent="0.25">
      <c r="A12" s="6">
        <v>11</v>
      </c>
      <c r="B12" s="15" t="s">
        <v>15</v>
      </c>
      <c r="C12" s="16">
        <v>118</v>
      </c>
    </row>
    <row r="13" spans="1:3" x14ac:dyDescent="0.25">
      <c r="A13" s="6">
        <v>12</v>
      </c>
      <c r="B13" s="15" t="s">
        <v>23</v>
      </c>
      <c r="C13" s="16">
        <v>116</v>
      </c>
    </row>
    <row r="14" spans="1:3" x14ac:dyDescent="0.25">
      <c r="A14" s="6">
        <v>13</v>
      </c>
      <c r="B14" s="15" t="s">
        <v>24</v>
      </c>
      <c r="C14" s="16">
        <v>112</v>
      </c>
    </row>
    <row r="15" spans="1:3" x14ac:dyDescent="0.25">
      <c r="A15" s="6">
        <v>14</v>
      </c>
      <c r="B15" s="15" t="s">
        <v>25</v>
      </c>
      <c r="C15" s="16">
        <v>65</v>
      </c>
    </row>
    <row r="16" spans="1:3" x14ac:dyDescent="0.25">
      <c r="A16" s="6">
        <v>15</v>
      </c>
      <c r="B16" s="15" t="s">
        <v>44</v>
      </c>
      <c r="C16" s="16">
        <v>64</v>
      </c>
    </row>
    <row r="17" spans="1:3" x14ac:dyDescent="0.25">
      <c r="A17" s="6">
        <v>16</v>
      </c>
      <c r="B17" s="15" t="s">
        <v>51</v>
      </c>
      <c r="C17" s="16">
        <v>54</v>
      </c>
    </row>
    <row r="18" spans="1:3" x14ac:dyDescent="0.25">
      <c r="A18" s="6">
        <v>17</v>
      </c>
      <c r="B18" s="15" t="s">
        <v>47</v>
      </c>
      <c r="C18" s="16">
        <v>42</v>
      </c>
    </row>
    <row r="19" spans="1:3" x14ac:dyDescent="0.25">
      <c r="A19" s="6">
        <v>18</v>
      </c>
      <c r="B19" s="15" t="s">
        <v>17</v>
      </c>
      <c r="C19" s="16">
        <v>40</v>
      </c>
    </row>
    <row r="20" spans="1:3" x14ac:dyDescent="0.25">
      <c r="A20" s="6">
        <v>19</v>
      </c>
      <c r="B20" s="15" t="s">
        <v>13</v>
      </c>
      <c r="C20" s="16">
        <v>37</v>
      </c>
    </row>
    <row r="21" spans="1:3" x14ac:dyDescent="0.25">
      <c r="A21" s="6">
        <v>20</v>
      </c>
      <c r="B21" s="15" t="s">
        <v>20</v>
      </c>
      <c r="C21" s="16">
        <v>27</v>
      </c>
    </row>
    <row r="22" spans="1:3" x14ac:dyDescent="0.25">
      <c r="A22" s="6">
        <v>21</v>
      </c>
      <c r="B22" s="15" t="s">
        <v>7</v>
      </c>
      <c r="C22" s="16">
        <v>26</v>
      </c>
    </row>
    <row r="23" spans="1:3" x14ac:dyDescent="0.25">
      <c r="A23" s="6">
        <v>22</v>
      </c>
      <c r="B23" s="15" t="s">
        <v>30</v>
      </c>
      <c r="C23" s="16">
        <v>26</v>
      </c>
    </row>
    <row r="24" spans="1:3" x14ac:dyDescent="0.25">
      <c r="A24" s="6">
        <v>23</v>
      </c>
      <c r="B24" s="15" t="s">
        <v>9</v>
      </c>
      <c r="C24" s="16">
        <v>24</v>
      </c>
    </row>
    <row r="25" spans="1:3" x14ac:dyDescent="0.25">
      <c r="A25" s="6">
        <v>24</v>
      </c>
      <c r="B25" s="15" t="s">
        <v>21</v>
      </c>
      <c r="C25" s="16">
        <v>19</v>
      </c>
    </row>
    <row r="26" spans="1:3" x14ac:dyDescent="0.25">
      <c r="A26" s="6">
        <v>25</v>
      </c>
      <c r="B26" s="15" t="s">
        <v>37</v>
      </c>
      <c r="C26" s="16">
        <v>11</v>
      </c>
    </row>
    <row r="27" spans="1:3" ht="30" x14ac:dyDescent="0.25">
      <c r="A27" s="6">
        <v>26</v>
      </c>
      <c r="B27" s="15" t="s">
        <v>40</v>
      </c>
      <c r="C27" s="16">
        <v>10</v>
      </c>
    </row>
    <row r="28" spans="1:3" x14ac:dyDescent="0.25">
      <c r="A28" s="6">
        <v>27</v>
      </c>
      <c r="B28" s="15" t="s">
        <v>34</v>
      </c>
      <c r="C28" s="16">
        <v>9</v>
      </c>
    </row>
    <row r="29" spans="1:3" x14ac:dyDescent="0.25">
      <c r="A29" s="6">
        <v>28</v>
      </c>
      <c r="B29" s="15" t="s">
        <v>18</v>
      </c>
      <c r="C29" s="16">
        <v>6</v>
      </c>
    </row>
    <row r="30" spans="1:3" x14ac:dyDescent="0.25">
      <c r="A30" s="6">
        <v>29</v>
      </c>
      <c r="B30" s="15" t="s">
        <v>26</v>
      </c>
      <c r="C30" s="16">
        <v>5</v>
      </c>
    </row>
    <row r="31" spans="1:3" x14ac:dyDescent="0.25">
      <c r="A31" s="6">
        <v>30</v>
      </c>
      <c r="B31" s="15" t="s">
        <v>28</v>
      </c>
      <c r="C31" s="16">
        <v>5</v>
      </c>
    </row>
    <row r="32" spans="1:3" x14ac:dyDescent="0.25">
      <c r="A32" s="6">
        <v>31</v>
      </c>
      <c r="B32" s="15" t="s">
        <v>29</v>
      </c>
      <c r="C32" s="16">
        <v>5</v>
      </c>
    </row>
    <row r="33" spans="1:3" x14ac:dyDescent="0.25">
      <c r="A33" s="6">
        <v>32</v>
      </c>
      <c r="B33" s="15" t="s">
        <v>52</v>
      </c>
      <c r="C33" s="16">
        <v>4</v>
      </c>
    </row>
    <row r="34" spans="1:3" x14ac:dyDescent="0.25">
      <c r="A34" s="6">
        <v>33</v>
      </c>
      <c r="B34" s="15" t="s">
        <v>53</v>
      </c>
      <c r="C34" s="16">
        <v>2</v>
      </c>
    </row>
    <row r="35" spans="1:3" ht="30" x14ac:dyDescent="0.25">
      <c r="A35" s="6">
        <v>34</v>
      </c>
      <c r="B35" s="15" t="s">
        <v>54</v>
      </c>
      <c r="C35" s="16">
        <v>1</v>
      </c>
    </row>
    <row r="36" spans="1:3" x14ac:dyDescent="0.25">
      <c r="A36" s="6">
        <v>35</v>
      </c>
      <c r="B36" s="15" t="s">
        <v>43</v>
      </c>
      <c r="C36" s="16">
        <v>1</v>
      </c>
    </row>
    <row r="37" spans="1:3" x14ac:dyDescent="0.25">
      <c r="A37" s="17" t="s">
        <v>55</v>
      </c>
      <c r="B37" s="17"/>
      <c r="C37" s="18">
        <f>SUM(C2:C36)</f>
        <v>4890</v>
      </c>
    </row>
  </sheetData>
  <mergeCells count="1"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 СМЭВ2</vt:lpstr>
      <vt:lpstr>2018 СМЭВ3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2019-02-25T08:04:06Z</dcterms:modified>
</cp:coreProperties>
</file>